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ndelo/Documents/Lakeshore/CFC/Data/Employment/"/>
    </mc:Choice>
  </mc:AlternateContent>
  <xr:revisionPtr revIDLastSave="0" documentId="13_ncr:40009_{7AEE6D03-F3C2-084B-BCAE-D212663A8074}" xr6:coauthVersionLast="47" xr6:coauthVersionMax="47" xr10:uidLastSave="{00000000-0000-0000-0000-000000000000}"/>
  <bookViews>
    <workbookView xWindow="3380" yWindow="800" windowWidth="26840" windowHeight="14800"/>
  </bookViews>
  <sheets>
    <sheet name="Employment CLE, selected mark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2" l="1"/>
  <c r="S7" i="2"/>
  <c r="S9" i="2"/>
  <c r="S5" i="2"/>
  <c r="S8" i="2"/>
  <c r="S4" i="2"/>
  <c r="S10" i="2"/>
  <c r="S6" i="2"/>
  <c r="T6" i="2"/>
  <c r="T10" i="2"/>
  <c r="T4" i="2"/>
  <c r="T8" i="2"/>
  <c r="T5" i="2"/>
  <c r="T9" i="2"/>
  <c r="T7" i="2"/>
  <c r="T11" i="2"/>
</calcChain>
</file>

<file path=xl/sharedStrings.xml><?xml version="1.0" encoding="utf-8"?>
<sst xmlns="http://schemas.openxmlformats.org/spreadsheetml/2006/main" count="68" uniqueCount="47">
  <si>
    <t>area_fips</t>
  </si>
  <si>
    <t>own_code</t>
  </si>
  <si>
    <t>industry_code</t>
  </si>
  <si>
    <t>agglvl_code</t>
  </si>
  <si>
    <t>size_code</t>
  </si>
  <si>
    <t>year</t>
  </si>
  <si>
    <t>area_title</t>
  </si>
  <si>
    <t>industry_title</t>
  </si>
  <si>
    <t>size_title</t>
  </si>
  <si>
    <t>qtrly_estabs_count</t>
  </si>
  <si>
    <t>month1_emplvl</t>
  </si>
  <si>
    <t>month2_emplvl</t>
  </si>
  <si>
    <t>month3_emplvl</t>
  </si>
  <si>
    <t>CS184</t>
  </si>
  <si>
    <t>Cleveland-Akron-Canton, OH CSA</t>
  </si>
  <si>
    <t>10 Total, all industries</t>
  </si>
  <si>
    <t>All establishment sizes</t>
  </si>
  <si>
    <t>CS198</t>
  </si>
  <si>
    <t>Columbus-Marion-Zanesville, OH CSA</t>
  </si>
  <si>
    <t>CS408</t>
  </si>
  <si>
    <t>New York-Newark, NY-NJ-CT-PA CSA</t>
  </si>
  <si>
    <t>CS430</t>
  </si>
  <si>
    <t>Pittsburgh-New Castle-Weirton, PA-OH-WV CSA</t>
  </si>
  <si>
    <t>CS176</t>
  </si>
  <si>
    <t>Chicago-Naperville, IL-IN-WI CSA</t>
  </si>
  <si>
    <t>CS178</t>
  </si>
  <si>
    <t>Cincinnati-Wilmington-Maysville, OH-KY-IN CSA</t>
  </si>
  <si>
    <t>CS220</t>
  </si>
  <si>
    <t>Detroit-Warren-Ann Arbor, MI CSA</t>
  </si>
  <si>
    <t>CS348</t>
  </si>
  <si>
    <t>Los Angeles-Long Beach, CA CSA</t>
  </si>
  <si>
    <t>1 and 2</t>
  </si>
  <si>
    <t>qtrs</t>
  </si>
  <si>
    <t>City</t>
  </si>
  <si>
    <t>Cleveland</t>
  </si>
  <si>
    <t>Columbus, Ohio</t>
  </si>
  <si>
    <t>New York</t>
  </si>
  <si>
    <t>Pittsburgh</t>
  </si>
  <si>
    <t>Chicago</t>
  </si>
  <si>
    <t>Cincinnati</t>
  </si>
  <si>
    <t>Detroit</t>
  </si>
  <si>
    <t>Los Angeles</t>
  </si>
  <si>
    <t>Employment</t>
  </si>
  <si>
    <t>Variance June vs. Jan</t>
  </si>
  <si>
    <t>Change June vs. Jan (%)</t>
  </si>
  <si>
    <t>Source:  US Bureau of Labor Statistics, December 6, 2022</t>
  </si>
  <si>
    <t>https://www.bls.gov/web/cewdat.supp.toc.htm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</si>
</sst>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3" fontId="0" fillId="0" borderId="0" xfId="0" applyNumberFormat="1"/>
    <xf numFmtId="17" fontId="0" fillId="0" borderId="0" xfId="0" applyNumberFormat="1"/>
    <xf numFmtId="0" fontId="0" fillId="0" borderId="0" xfId="0" applyFill="1"/>
    <xf numFmtId="3" fontId="0" fillId="0" borderId="0" xfId="0" applyNumberFormat="1" applyFill="1"/>
    <xf numFmtId="164" fontId="0" fillId="0" borderId="0" xfId="1" applyNumberFormat="1" applyFont="1" applyFill="1"/>
    <xf numFmtId="0" fontId="16" fillId="0" borderId="0" xfId="0" applyFont="1"/>
    <xf numFmtId="0" fontId="16" fillId="34" borderId="0" xfId="0" applyFont="1" applyFill="1"/>
    <xf numFmtId="3" fontId="16" fillId="34" borderId="0" xfId="0" applyNumberFormat="1" applyFont="1" applyFill="1"/>
    <xf numFmtId="164" fontId="16" fillId="34" borderId="0" xfId="1" applyNumberFormat="1" applyFont="1" applyFill="1"/>
    <xf numFmtId="0" fontId="0" fillId="34" borderId="0" xfId="0" applyFill="1"/>
    <xf numFmtId="0" fontId="0" fillId="0" borderId="0" xfId="0" applyAlignment="1">
      <alignment horizontal="center" vertical="center" wrapText="1"/>
    </xf>
    <xf numFmtId="0" fontId="0" fillId="33" borderId="0" xfId="0" applyFill="1" applyAlignment="1">
      <alignment horizontal="center" vertical="center" wrapText="1"/>
    </xf>
    <xf numFmtId="0" fontId="0" fillId="35" borderId="0" xfId="0" applyFill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"/>
  <sheetViews>
    <sheetView tabSelected="1" topLeftCell="C1" workbookViewId="0">
      <selection activeCell="M21" sqref="M21"/>
    </sheetView>
  </sheetViews>
  <sheetFormatPr baseColWidth="10" defaultRowHeight="16" x14ac:dyDescent="0.2"/>
  <cols>
    <col min="1" max="1" width="8.6640625" customWidth="1"/>
    <col min="2" max="5" width="4.1640625" customWidth="1"/>
    <col min="6" max="6" width="6.6640625" customWidth="1"/>
    <col min="7" max="7" width="7.5" customWidth="1"/>
    <col min="8" max="8" width="14.83203125" customWidth="1"/>
    <col min="9" max="9" width="21.33203125" customWidth="1"/>
    <col min="10" max="11" width="10" customWidth="1"/>
    <col min="12" max="12" width="12.1640625" customWidth="1"/>
    <col min="13" max="15" width="14" bestFit="1" customWidth="1"/>
    <col min="16" max="18" width="14" customWidth="1"/>
    <col min="19" max="20" width="14" style="3" customWidth="1"/>
  </cols>
  <sheetData>
    <row r="1" spans="1:53" s="11" customFormat="1" ht="34" x14ac:dyDescent="0.2">
      <c r="M1" s="12" t="s">
        <v>42</v>
      </c>
      <c r="N1" s="12"/>
      <c r="O1" s="12"/>
      <c r="P1" s="12"/>
      <c r="Q1" s="12"/>
      <c r="R1" s="12"/>
      <c r="S1" s="13" t="s">
        <v>43</v>
      </c>
      <c r="T1" s="13" t="s">
        <v>44</v>
      </c>
    </row>
    <row r="2" spans="1:53" x14ac:dyDescent="0.2">
      <c r="M2" s="2">
        <v>44562</v>
      </c>
      <c r="N2" s="2">
        <v>44593</v>
      </c>
      <c r="O2" s="2">
        <v>44621</v>
      </c>
      <c r="P2" s="2">
        <v>44652</v>
      </c>
      <c r="Q2" s="2">
        <v>44682</v>
      </c>
      <c r="R2" s="2">
        <v>44713</v>
      </c>
    </row>
    <row r="3" spans="1:53" x14ac:dyDescent="0.2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32</v>
      </c>
      <c r="H3" t="s">
        <v>33</v>
      </c>
      <c r="I3" t="s">
        <v>6</v>
      </c>
      <c r="J3" t="s">
        <v>7</v>
      </c>
      <c r="K3" t="s">
        <v>8</v>
      </c>
      <c r="L3" t="s">
        <v>9</v>
      </c>
      <c r="M3" t="s">
        <v>10</v>
      </c>
      <c r="N3" t="s">
        <v>11</v>
      </c>
      <c r="O3" t="s">
        <v>12</v>
      </c>
    </row>
    <row r="4" spans="1:53" s="6" customFormat="1" x14ac:dyDescent="0.2">
      <c r="A4" t="s">
        <v>19</v>
      </c>
      <c r="B4">
        <v>0</v>
      </c>
      <c r="C4">
        <v>10</v>
      </c>
      <c r="D4">
        <v>30</v>
      </c>
      <c r="E4">
        <v>0</v>
      </c>
      <c r="F4">
        <v>2022</v>
      </c>
      <c r="G4" t="s">
        <v>31</v>
      </c>
      <c r="H4" t="s">
        <v>36</v>
      </c>
      <c r="I4" t="s">
        <v>20</v>
      </c>
      <c r="J4" t="s">
        <v>15</v>
      </c>
      <c r="K4" t="s">
        <v>16</v>
      </c>
      <c r="L4" s="1">
        <v>794283</v>
      </c>
      <c r="M4" s="1">
        <v>10519695</v>
      </c>
      <c r="N4" s="1">
        <v>10633013</v>
      </c>
      <c r="O4" s="1">
        <v>10710364</v>
      </c>
      <c r="P4" s="1">
        <v>10797660</v>
      </c>
      <c r="Q4" s="1">
        <v>10883948</v>
      </c>
      <c r="R4" s="1">
        <v>10977684</v>
      </c>
      <c r="S4" s="4">
        <f>R4-M4</f>
        <v>457989</v>
      </c>
      <c r="T4" s="5">
        <f>SUM((R4-M4)/M4)</f>
        <v>4.353633826836234E-2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x14ac:dyDescent="0.2">
      <c r="A5" t="s">
        <v>23</v>
      </c>
      <c r="B5">
        <v>0</v>
      </c>
      <c r="C5">
        <v>10</v>
      </c>
      <c r="D5">
        <v>30</v>
      </c>
      <c r="E5">
        <v>0</v>
      </c>
      <c r="F5">
        <v>2022</v>
      </c>
      <c r="G5" t="s">
        <v>31</v>
      </c>
      <c r="H5" t="s">
        <v>38</v>
      </c>
      <c r="I5" t="s">
        <v>24</v>
      </c>
      <c r="J5" t="s">
        <v>15</v>
      </c>
      <c r="K5" t="s">
        <v>16</v>
      </c>
      <c r="L5" s="1">
        <v>268572</v>
      </c>
      <c r="M5" s="1">
        <v>4422845</v>
      </c>
      <c r="N5" s="1">
        <v>4449842</v>
      </c>
      <c r="O5" s="1">
        <v>4484048</v>
      </c>
      <c r="P5" s="1">
        <v>4522274</v>
      </c>
      <c r="Q5" s="1">
        <v>4562798</v>
      </c>
      <c r="R5" s="1">
        <v>4598882</v>
      </c>
      <c r="S5" s="4">
        <f>R5-M5</f>
        <v>176037</v>
      </c>
      <c r="T5" s="5">
        <f>SUM((R5-M5)/M5)</f>
        <v>3.9801756561670149E-2</v>
      </c>
    </row>
    <row r="6" spans="1:53" s="10" customFormat="1" x14ac:dyDescent="0.2">
      <c r="A6" s="7" t="s">
        <v>13</v>
      </c>
      <c r="B6" s="7">
        <v>0</v>
      </c>
      <c r="C6" s="7">
        <v>10</v>
      </c>
      <c r="D6" s="7">
        <v>30</v>
      </c>
      <c r="E6" s="7">
        <v>0</v>
      </c>
      <c r="F6" s="7">
        <v>2022</v>
      </c>
      <c r="G6" s="7" t="s">
        <v>31</v>
      </c>
      <c r="H6" s="7" t="s">
        <v>34</v>
      </c>
      <c r="I6" s="7" t="s">
        <v>14</v>
      </c>
      <c r="J6" s="7" t="s">
        <v>15</v>
      </c>
      <c r="K6" s="7" t="s">
        <v>16</v>
      </c>
      <c r="L6" s="8">
        <v>95574</v>
      </c>
      <c r="M6" s="8">
        <v>1541094</v>
      </c>
      <c r="N6" s="8">
        <v>1543860</v>
      </c>
      <c r="O6" s="8">
        <v>1550927</v>
      </c>
      <c r="P6" s="8">
        <v>1573737</v>
      </c>
      <c r="Q6" s="8">
        <v>1593451</v>
      </c>
      <c r="R6" s="8">
        <v>1592780</v>
      </c>
      <c r="S6" s="8">
        <f>R6-M6</f>
        <v>51686</v>
      </c>
      <c r="T6" s="9">
        <f>SUM((R6-M6)/M6)</f>
        <v>3.3538512251686137E-2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53" x14ac:dyDescent="0.2">
      <c r="A7" t="s">
        <v>27</v>
      </c>
      <c r="B7">
        <v>0</v>
      </c>
      <c r="C7">
        <v>10</v>
      </c>
      <c r="D7">
        <v>30</v>
      </c>
      <c r="E7">
        <v>0</v>
      </c>
      <c r="F7">
        <v>2022</v>
      </c>
      <c r="G7" t="s">
        <v>31</v>
      </c>
      <c r="H7" t="s">
        <v>40</v>
      </c>
      <c r="I7" t="s">
        <v>28</v>
      </c>
      <c r="J7" t="s">
        <v>15</v>
      </c>
      <c r="K7" t="s">
        <v>16</v>
      </c>
      <c r="L7" s="1">
        <v>130345</v>
      </c>
      <c r="M7" s="1">
        <v>2234175</v>
      </c>
      <c r="N7" s="1">
        <v>2255335</v>
      </c>
      <c r="O7" s="1">
        <v>2263079</v>
      </c>
      <c r="P7" s="1">
        <v>2287053</v>
      </c>
      <c r="Q7" s="1">
        <v>2301244</v>
      </c>
      <c r="R7" s="1">
        <v>2298075</v>
      </c>
      <c r="S7" s="4">
        <f>R7-M7</f>
        <v>63900</v>
      </c>
      <c r="T7" s="5">
        <f>SUM((R7-M7)/M7)</f>
        <v>2.8601161502568063E-2</v>
      </c>
    </row>
    <row r="8" spans="1:53" x14ac:dyDescent="0.2">
      <c r="A8" t="s">
        <v>21</v>
      </c>
      <c r="B8">
        <v>0</v>
      </c>
      <c r="C8">
        <v>10</v>
      </c>
      <c r="D8">
        <v>30</v>
      </c>
      <c r="E8">
        <v>0</v>
      </c>
      <c r="F8">
        <v>2022</v>
      </c>
      <c r="G8" t="s">
        <v>31</v>
      </c>
      <c r="H8" t="s">
        <v>37</v>
      </c>
      <c r="I8" t="s">
        <v>22</v>
      </c>
      <c r="J8" t="s">
        <v>15</v>
      </c>
      <c r="K8" t="s">
        <v>16</v>
      </c>
      <c r="L8" s="1">
        <v>70859</v>
      </c>
      <c r="M8" s="1">
        <v>1124405</v>
      </c>
      <c r="N8" s="1">
        <v>1128231</v>
      </c>
      <c r="O8" s="1">
        <v>1137512</v>
      </c>
      <c r="P8" s="1">
        <v>1141266</v>
      </c>
      <c r="Q8" s="1">
        <v>1152212</v>
      </c>
      <c r="R8" s="1">
        <v>1153722</v>
      </c>
      <c r="S8" s="4">
        <f>R8-M8</f>
        <v>29317</v>
      </c>
      <c r="T8" s="5">
        <f>SUM((R8-M8)/M8)</f>
        <v>2.6073345458264594E-2</v>
      </c>
    </row>
    <row r="9" spans="1:53" x14ac:dyDescent="0.2">
      <c r="A9" t="s">
        <v>25</v>
      </c>
      <c r="B9">
        <v>0</v>
      </c>
      <c r="C9">
        <v>10</v>
      </c>
      <c r="D9">
        <v>30</v>
      </c>
      <c r="E9">
        <v>0</v>
      </c>
      <c r="F9">
        <v>2022</v>
      </c>
      <c r="G9" t="s">
        <v>31</v>
      </c>
      <c r="H9" t="s">
        <v>39</v>
      </c>
      <c r="I9" t="s">
        <v>26</v>
      </c>
      <c r="J9" t="s">
        <v>15</v>
      </c>
      <c r="K9" t="s">
        <v>16</v>
      </c>
      <c r="L9" s="1">
        <v>62900</v>
      </c>
      <c r="M9" s="1">
        <v>1064407</v>
      </c>
      <c r="N9" s="1">
        <v>1070522</v>
      </c>
      <c r="O9" s="1">
        <v>1077836</v>
      </c>
      <c r="P9" s="1">
        <v>1083321</v>
      </c>
      <c r="Q9" s="1">
        <v>1092501</v>
      </c>
      <c r="R9" s="1">
        <v>1088436</v>
      </c>
      <c r="S9" s="4">
        <f>R9-M9</f>
        <v>24029</v>
      </c>
      <c r="T9" s="5">
        <f>SUM((R9-M9)/M9)</f>
        <v>2.2575011250395759E-2</v>
      </c>
    </row>
    <row r="10" spans="1:53" x14ac:dyDescent="0.2">
      <c r="A10" t="s">
        <v>17</v>
      </c>
      <c r="B10">
        <v>0</v>
      </c>
      <c r="C10">
        <v>10</v>
      </c>
      <c r="D10">
        <v>30</v>
      </c>
      <c r="E10">
        <v>0</v>
      </c>
      <c r="F10">
        <v>2022</v>
      </c>
      <c r="G10" t="s">
        <v>31</v>
      </c>
      <c r="H10" t="s">
        <v>35</v>
      </c>
      <c r="I10" t="s">
        <v>18</v>
      </c>
      <c r="J10" t="s">
        <v>15</v>
      </c>
      <c r="K10" t="s">
        <v>16</v>
      </c>
      <c r="L10" s="1">
        <v>64511</v>
      </c>
      <c r="M10" s="1">
        <v>1191184</v>
      </c>
      <c r="N10" s="1">
        <v>1197606</v>
      </c>
      <c r="O10" s="1">
        <v>1199666</v>
      </c>
      <c r="P10" s="1">
        <v>1212377</v>
      </c>
      <c r="Q10" s="1">
        <v>1219446</v>
      </c>
      <c r="R10" s="1">
        <v>1215205</v>
      </c>
      <c r="S10" s="4">
        <f>R10-M10</f>
        <v>24021</v>
      </c>
      <c r="T10" s="5">
        <f>SUM((R10-M10)/M10)</f>
        <v>2.0165650310951119E-2</v>
      </c>
    </row>
    <row r="11" spans="1:53" x14ac:dyDescent="0.2">
      <c r="A11" t="s">
        <v>29</v>
      </c>
      <c r="B11">
        <v>0</v>
      </c>
      <c r="C11">
        <v>10</v>
      </c>
      <c r="D11">
        <v>30</v>
      </c>
      <c r="E11">
        <v>0</v>
      </c>
      <c r="F11">
        <v>2022</v>
      </c>
      <c r="G11" t="s">
        <v>31</v>
      </c>
      <c r="H11" t="s">
        <v>41</v>
      </c>
      <c r="I11" t="s">
        <v>30</v>
      </c>
      <c r="J11" t="s">
        <v>15</v>
      </c>
      <c r="K11" t="s">
        <v>16</v>
      </c>
      <c r="L11" s="1">
        <v>825790</v>
      </c>
      <c r="M11" s="1">
        <v>7925901</v>
      </c>
      <c r="N11" s="1">
        <v>8045187</v>
      </c>
      <c r="O11" s="1">
        <v>8055210</v>
      </c>
      <c r="P11" s="1">
        <v>8073301</v>
      </c>
      <c r="Q11" s="1">
        <v>8094761</v>
      </c>
      <c r="R11" s="1">
        <v>8053067</v>
      </c>
      <c r="S11" s="4">
        <f>R11-M11</f>
        <v>127166</v>
      </c>
      <c r="T11" s="5">
        <f>SUM((R11-M11)/M11)</f>
        <v>1.6044358868474384E-2</v>
      </c>
    </row>
    <row r="12" spans="1:53" x14ac:dyDescent="0.2">
      <c r="L12" s="1"/>
      <c r="M12" s="1"/>
      <c r="N12" s="1"/>
      <c r="O12" s="1"/>
      <c r="P12" s="1"/>
      <c r="Q12" s="1"/>
      <c r="R12" s="1"/>
      <c r="S12" s="4"/>
      <c r="T12" s="5"/>
    </row>
    <row r="13" spans="1:53" x14ac:dyDescent="0.2">
      <c r="L13" s="1"/>
      <c r="M13" s="1"/>
      <c r="N13" s="1"/>
      <c r="O13" s="1"/>
      <c r="P13" s="1"/>
      <c r="Q13" s="1"/>
      <c r="R13" s="1"/>
      <c r="S13" s="4"/>
      <c r="T13" s="5"/>
    </row>
    <row r="14" spans="1:53" x14ac:dyDescent="0.2">
      <c r="L14" s="1"/>
      <c r="M14" s="1"/>
      <c r="N14" s="1"/>
      <c r="O14" s="1"/>
      <c r="P14" s="1"/>
      <c r="Q14" s="1"/>
      <c r="R14" s="1"/>
      <c r="S14" s="4"/>
      <c r="T14" s="5"/>
    </row>
    <row r="15" spans="1:53" x14ac:dyDescent="0.2">
      <c r="L15" s="1"/>
      <c r="M15" s="1"/>
      <c r="N15" s="1"/>
      <c r="O15" s="1"/>
      <c r="P15" s="1"/>
      <c r="Q15" s="1"/>
      <c r="R15" s="1"/>
      <c r="S15" s="4"/>
      <c r="T15" s="5"/>
    </row>
    <row r="16" spans="1:53" x14ac:dyDescent="0.2">
      <c r="L16" s="1"/>
      <c r="M16" s="1"/>
      <c r="N16" s="1"/>
      <c r="O16" s="1"/>
      <c r="P16" s="1"/>
      <c r="Q16" s="1"/>
      <c r="R16" s="1"/>
      <c r="S16" s="4"/>
      <c r="T16" s="5"/>
    </row>
    <row r="17" spans="6:20" x14ac:dyDescent="0.2">
      <c r="L17" s="1"/>
      <c r="M17" s="1"/>
      <c r="N17" s="1"/>
      <c r="O17" s="1"/>
      <c r="P17" s="1"/>
      <c r="Q17" s="1"/>
      <c r="R17" s="1"/>
      <c r="S17" s="4"/>
      <c r="T17" s="5"/>
    </row>
    <row r="18" spans="6:20" x14ac:dyDescent="0.2">
      <c r="L18" s="1"/>
      <c r="M18" s="1"/>
      <c r="N18" s="1"/>
      <c r="O18" s="1"/>
      <c r="P18" s="1"/>
      <c r="Q18" s="1"/>
      <c r="R18" s="1"/>
      <c r="S18" s="4"/>
      <c r="T18" s="5"/>
    </row>
    <row r="19" spans="6:20" x14ac:dyDescent="0.2">
      <c r="L19" s="1"/>
      <c r="M19" s="1"/>
      <c r="N19" s="1"/>
      <c r="O19" s="1"/>
      <c r="P19" s="1"/>
      <c r="Q19" s="1"/>
      <c r="R19" s="1"/>
      <c r="S19" s="4"/>
    </row>
    <row r="20" spans="6:20" x14ac:dyDescent="0.2">
      <c r="F20" t="s">
        <v>45</v>
      </c>
    </row>
    <row r="21" spans="6:20" x14ac:dyDescent="0.2">
      <c r="F21" t="s">
        <v>46</v>
      </c>
    </row>
  </sheetData>
  <sortState xmlns:xlrd2="http://schemas.microsoft.com/office/spreadsheetml/2017/richdata2" ref="A4:BA25">
    <sortCondition descending="1" ref="T4:T25"/>
  </sortState>
  <mergeCells count="1">
    <mergeCell ref="M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Employment CLE, selected market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2022-12-07T04:08:24Z</dcterms:created>
  <dcterms:modified xsi:type="dcterms:W3CDTF">2022-12-07T04:23:41Z</dcterms:modified>
</cp:coreProperties>
</file>